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2e29562e05989e/Desktop/Forms/Final/"/>
    </mc:Choice>
  </mc:AlternateContent>
  <xr:revisionPtr revIDLastSave="7" documentId="8_{32DBE208-CC2F-47FC-B640-4611B07FAFAF}" xr6:coauthVersionLast="47" xr6:coauthVersionMax="47" xr10:uidLastSave="{F3C55C13-D508-4579-9248-283780C97428}"/>
  <bookViews>
    <workbookView xWindow="-120" yWindow="-120" windowWidth="23280" windowHeight="14880" xr2:uid="{00000000-000D-0000-FFFF-FFFF00000000}"/>
  </bookViews>
  <sheets>
    <sheet name="Sheet1" sheetId="1" r:id="rId1"/>
  </sheets>
  <definedNames>
    <definedName name="_xlnm.Print_Area" localSheetId="0">Sheet1!$A$1:$F$79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7" i="1"/>
  <c r="C28" i="1"/>
  <c r="D28" i="1"/>
  <c r="E28" i="1"/>
  <c r="F30" i="1"/>
  <c r="F31" i="1"/>
  <c r="C54" i="1"/>
  <c r="F54" i="1"/>
  <c r="F28" i="1" l="1"/>
  <c r="F56" i="1"/>
  <c r="D56" i="1"/>
  <c r="E56" i="1"/>
  <c r="C56" i="1"/>
  <c r="F59" i="1"/>
  <c r="D54" i="1"/>
  <c r="E54" i="1"/>
  <c r="D51" i="1"/>
  <c r="E51" i="1"/>
  <c r="C51" i="1"/>
  <c r="D48" i="1"/>
  <c r="E48" i="1"/>
  <c r="C48" i="1"/>
  <c r="F50" i="1"/>
  <c r="F51" i="1"/>
  <c r="D63" i="1"/>
  <c r="E63" i="1"/>
  <c r="C63" i="1"/>
  <c r="F47" i="1"/>
  <c r="F46" i="1"/>
  <c r="F45" i="1"/>
  <c r="F44" i="1"/>
  <c r="F43" i="1"/>
  <c r="F42" i="1"/>
  <c r="F62" i="1"/>
  <c r="F63" i="1" s="1"/>
  <c r="D36" i="1"/>
  <c r="E36" i="1"/>
  <c r="C36" i="1"/>
  <c r="D39" i="1"/>
  <c r="E39" i="1"/>
  <c r="C39" i="1"/>
  <c r="F38" i="1"/>
  <c r="F39" i="1" s="1"/>
  <c r="F35" i="1"/>
  <c r="F34" i="1"/>
  <c r="F33" i="1"/>
  <c r="F32" i="1"/>
  <c r="F36" i="1" l="1"/>
  <c r="F40" i="1" s="1"/>
  <c r="E40" i="1"/>
  <c r="C40" i="1"/>
  <c r="F48" i="1"/>
  <c r="D40" i="1"/>
  <c r="D57" i="1" s="1"/>
  <c r="D64" i="1" s="1"/>
  <c r="F57" i="1" l="1"/>
  <c r="F64" i="1" s="1"/>
  <c r="C57" i="1"/>
  <c r="C64" i="1" s="1"/>
  <c r="E57" i="1"/>
  <c r="E64" i="1" s="1"/>
  <c r="E65" i="1" s="1"/>
</calcChain>
</file>

<file path=xl/sharedStrings.xml><?xml version="1.0" encoding="utf-8"?>
<sst xmlns="http://schemas.openxmlformats.org/spreadsheetml/2006/main" count="84" uniqueCount="76">
  <si>
    <t>Budget Items</t>
  </si>
  <si>
    <t>Explanation</t>
  </si>
  <si>
    <t>Total Project Cost</t>
  </si>
  <si>
    <t>Cash Cost Share</t>
  </si>
  <si>
    <t>In-Kind Cost Share</t>
  </si>
  <si>
    <t>Amount Requested from USRF</t>
  </si>
  <si>
    <t>I. Core Project</t>
  </si>
  <si>
    <t>A. Project Personnel</t>
  </si>
  <si>
    <t xml:space="preserve">   Salary: Employee(s) / Job Title(s)</t>
  </si>
  <si>
    <t>Payment for Faculty Services</t>
  </si>
  <si>
    <t>Subtotal project personnel</t>
  </si>
  <si>
    <t>B. Project Staff Travel</t>
  </si>
  <si>
    <t xml:space="preserve">   Lodging</t>
  </si>
  <si>
    <t xml:space="preserve">   Meals</t>
  </si>
  <si>
    <t xml:space="preserve">   Ground transportation</t>
  </si>
  <si>
    <t>For personal vehicle usage, use USG approved mileage rate</t>
  </si>
  <si>
    <t xml:space="preserve">   Other (specify)</t>
  </si>
  <si>
    <t>Subtotal project staff travel</t>
  </si>
  <si>
    <t>C. Operations Costs</t>
  </si>
  <si>
    <t xml:space="preserve">   Equipment</t>
  </si>
  <si>
    <t>Subtotal operations costs</t>
  </si>
  <si>
    <t xml:space="preserve">Total Costs Core Project Section I </t>
  </si>
  <si>
    <t>II. Conferences &amp; Meetings</t>
  </si>
  <si>
    <t>Total Costs Conferences &amp; Meetings Section II</t>
  </si>
  <si>
    <t>III. Publications &amp; Educational Products</t>
  </si>
  <si>
    <t>Total Costs Publication &amp; Educational Products Section III</t>
  </si>
  <si>
    <t>IV. Fees, Tuition and Scholarships</t>
  </si>
  <si>
    <t>Total Costs Fees, Tuition and Scholarships Section IV</t>
  </si>
  <si>
    <t>V. Other Program Activities</t>
  </si>
  <si>
    <t>Total Costs Other Program Activities Section V</t>
  </si>
  <si>
    <t>Total Direct Costs Sections I - V</t>
  </si>
  <si>
    <t xml:space="preserve">VI. Indirect Costs </t>
  </si>
  <si>
    <t>Indirect Costs requested of USRF may be no more than 15% of Direct Costs (Sections I to V) requested from USRF. 
Direct costs do not include Subcontracting &amp; Consultants</t>
  </si>
  <si>
    <t>Total Indirect Costs Section VI</t>
  </si>
  <si>
    <t>VII. Subcontracting &amp; Consultants</t>
  </si>
  <si>
    <t>Total Costs Subcontracting &amp; Consultants Section VII</t>
  </si>
  <si>
    <t>Total Project Costs</t>
  </si>
  <si>
    <t>Cost share percentage</t>
  </si>
  <si>
    <t xml:space="preserve">    Students' Services </t>
  </si>
  <si>
    <t>2 students x 3 weeks x 10 hours x $10.60 per hour</t>
  </si>
  <si>
    <t>3 roundtrip airfares x $1,800</t>
  </si>
  <si>
    <t>3 visas x $160</t>
  </si>
  <si>
    <t>6 roundtrip fares x $2,500</t>
  </si>
  <si>
    <t xml:space="preserve">    Multimedia course materials and teacher’s manuals</t>
  </si>
  <si>
    <t xml:space="preserve">   Visas for Russian participants</t>
  </si>
  <si>
    <t xml:space="preserve">10% of salary of principal investigator with fringe benefits ($145,000) </t>
  </si>
  <si>
    <t>6 trips x 4 days x $173/day</t>
  </si>
  <si>
    <t>6 trips x 4 days x $114.50/day</t>
  </si>
  <si>
    <t>6 roundtrip train fares x $100/trip</t>
  </si>
  <si>
    <t xml:space="preserve">   Visa </t>
  </si>
  <si>
    <t xml:space="preserve">   Ground transportation (Location x - location x)</t>
  </si>
  <si>
    <t xml:space="preserve">   Airfare (Location x - Location x)</t>
  </si>
  <si>
    <t>3 participants x 4 days x $162.50/day</t>
  </si>
  <si>
    <t>3 participants x 4 days x $100/day</t>
  </si>
  <si>
    <t>2 courses x $2,500/course</t>
  </si>
  <si>
    <t>   Tuition for U.S. Student Interns</t>
  </si>
  <si>
    <t>$3,000 x 15 students</t>
  </si>
  <si>
    <t>Application No: [USRF STAFF USE ONLY]</t>
  </si>
  <si>
    <t xml:space="preserve"> Please note the special notes at the end of this document.</t>
  </si>
  <si>
    <t xml:space="preserve">This document should be submitted in Excel format. </t>
  </si>
  <si>
    <t>Applicant Name:</t>
  </si>
  <si>
    <t>Title of Proposed Project:</t>
  </si>
  <si>
    <t>Project Duration:</t>
  </si>
  <si>
    <t>Project Area:</t>
  </si>
  <si>
    <t>Requested Amount:</t>
  </si>
  <si>
    <t>Cost Share:</t>
  </si>
  <si>
    <t xml:space="preserve">Applicant, please note: </t>
  </si>
  <si>
    <t>1. The budget narrative should explain how you have arrived at all amounts.</t>
  </si>
  <si>
    <t>2. For any categories or costs not currently listed on this form, please add line item(s) and include description(s) in the budget narrative.</t>
  </si>
  <si>
    <t xml:space="preserve">3. You may also delete those lines that do not apply. </t>
  </si>
  <si>
    <r>
      <t xml:space="preserve">Directions: Please submit this completed form, along with the Application (consisting of the project narrative and budget narrative) to </t>
    </r>
    <r>
      <rPr>
        <b/>
        <i/>
        <u/>
        <sz val="14"/>
        <color theme="1"/>
        <rFont val="Calibri"/>
        <family val="2"/>
        <scheme val="minor"/>
      </rPr>
      <t>grants@usrf.us</t>
    </r>
    <r>
      <rPr>
        <b/>
        <i/>
        <sz val="14"/>
        <color theme="1"/>
        <rFont val="Calibri"/>
        <family val="2"/>
        <scheme val="minor"/>
      </rPr>
      <t xml:space="preserve"> to finalize your submission.</t>
    </r>
  </si>
  <si>
    <t>SAMPLE - Proposed Grant Budget - SAMPLE</t>
  </si>
  <si>
    <t>XYZ</t>
  </si>
  <si>
    <t>12 MONTHS</t>
  </si>
  <si>
    <t>$XXXXX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</si>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</sst>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3" xfId="0" applyBorder="1"/>
    <xf numFmtId="164" fontId="0" fillId="0" borderId="3" xfId="1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4" fontId="0" fillId="2" borderId="3" xfId="1" applyNumberFormat="1" applyFont="1" applyFill="1" applyBorder="1"/>
    <xf numFmtId="164" fontId="0" fillId="2" borderId="1" xfId="1" applyNumberFormat="1" applyFont="1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0" fontId="2" fillId="0" borderId="0" xfId="0" applyFont="1" applyAlignment="1">
      <alignment horizontal="right"/>
    </xf>
    <xf numFmtId="9" fontId="2" fillId="0" borderId="0" xfId="2" applyFont="1"/>
    <xf numFmtId="0" fontId="2" fillId="0" borderId="0" xfId="0" applyFont="1"/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0" applyFont="1" applyBorder="1"/>
    <xf numFmtId="164" fontId="0" fillId="2" borderId="8" xfId="1" applyNumberFormat="1" applyFont="1" applyFill="1" applyBorder="1"/>
    <xf numFmtId="164" fontId="0" fillId="0" borderId="2" xfId="1" applyNumberFormat="1" applyFont="1" applyBorder="1"/>
    <xf numFmtId="164" fontId="0" fillId="2" borderId="2" xfId="1" applyNumberFormat="1" applyFont="1" applyFill="1" applyBorder="1"/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58" workbookViewId="0">
      <selection activeCell="B65" sqref="B65"/>
    </sheetView>
  </sheetViews>
  <sheetFormatPr defaultRowHeight="15" x14ac:dyDescent="0.25"/>
  <cols>
    <col min="1" max="1" width="37.140625" customWidth="1"/>
    <col min="2" max="2" width="51.140625" customWidth="1"/>
    <col min="3" max="3" width="10.42578125" customWidth="1"/>
    <col min="5" max="5" width="11.85546875" customWidth="1"/>
    <col min="6" max="6" width="17.85546875" customWidth="1"/>
  </cols>
  <sheetData>
    <row r="1" spans="1:6" ht="21" x14ac:dyDescent="0.35">
      <c r="A1" s="35" t="s">
        <v>71</v>
      </c>
      <c r="B1" s="35"/>
      <c r="C1" s="35"/>
      <c r="D1" s="35"/>
      <c r="E1" s="35"/>
      <c r="F1" s="35"/>
    </row>
    <row r="2" spans="1:6" ht="21" x14ac:dyDescent="0.35">
      <c r="A2" s="35" t="s">
        <v>57</v>
      </c>
      <c r="B2" s="35"/>
      <c r="C2" s="35"/>
      <c r="D2" s="35"/>
      <c r="E2" s="35"/>
      <c r="F2" s="35"/>
    </row>
    <row r="3" spans="1:6" ht="21" x14ac:dyDescent="0.35">
      <c r="A3" s="29"/>
      <c r="B3" s="29"/>
      <c r="C3" s="29"/>
      <c r="D3" s="29"/>
      <c r="E3" s="29"/>
      <c r="F3" s="29"/>
    </row>
    <row r="4" spans="1:6" ht="17.25" customHeight="1" x14ac:dyDescent="0.25">
      <c r="A4" s="36" t="s">
        <v>70</v>
      </c>
      <c r="B4" s="37"/>
      <c r="C4" s="37"/>
      <c r="D4" s="37"/>
      <c r="E4" s="37"/>
      <c r="F4" s="37"/>
    </row>
    <row r="5" spans="1:6" ht="18" customHeight="1" x14ac:dyDescent="0.25">
      <c r="A5" s="36" t="s">
        <v>58</v>
      </c>
      <c r="B5" s="37"/>
      <c r="C5" s="37"/>
      <c r="D5" s="37"/>
      <c r="E5" s="37"/>
      <c r="F5" s="37"/>
    </row>
    <row r="6" spans="1:6" x14ac:dyDescent="0.25">
      <c r="A6" s="36" t="s">
        <v>59</v>
      </c>
      <c r="B6" s="37"/>
      <c r="C6" s="37"/>
      <c r="D6" s="37"/>
      <c r="E6" s="37"/>
      <c r="F6" s="37"/>
    </row>
    <row r="7" spans="1:6" ht="15" customHeight="1" x14ac:dyDescent="0.35">
      <c r="A7" s="29"/>
      <c r="B7" s="29"/>
      <c r="C7" s="29"/>
      <c r="D7" s="29"/>
      <c r="E7" s="29"/>
      <c r="F7" s="29"/>
    </row>
    <row r="8" spans="1:6" ht="21" x14ac:dyDescent="0.35">
      <c r="A8" s="29" t="s">
        <v>60</v>
      </c>
      <c r="B8" s="24" t="s">
        <v>72</v>
      </c>
      <c r="C8" s="24"/>
      <c r="D8" s="24"/>
      <c r="E8" s="24"/>
      <c r="F8" s="24"/>
    </row>
    <row r="9" spans="1:6" ht="21" x14ac:dyDescent="0.35">
      <c r="A9" s="29" t="s">
        <v>61</v>
      </c>
      <c r="B9" s="24" t="s">
        <v>72</v>
      </c>
      <c r="C9" s="24"/>
      <c r="D9" s="24"/>
      <c r="E9" s="24"/>
      <c r="F9" s="24"/>
    </row>
    <row r="10" spans="1:6" ht="21" x14ac:dyDescent="0.35">
      <c r="A10" s="29" t="s">
        <v>75</v>
      </c>
      <c r="B10" s="24" t="s">
        <v>72</v>
      </c>
      <c r="C10" s="24"/>
      <c r="D10" s="24"/>
      <c r="E10" s="24"/>
      <c r="F10" s="24"/>
    </row>
    <row r="11" spans="1:6" ht="21" x14ac:dyDescent="0.35">
      <c r="A11" s="29" t="s">
        <v>62</v>
      </c>
      <c r="B11" s="24" t="s">
        <v>73</v>
      </c>
      <c r="C11" s="24"/>
      <c r="D11" s="24"/>
      <c r="E11" s="24"/>
      <c r="F11" s="24"/>
    </row>
    <row r="12" spans="1:6" ht="21" x14ac:dyDescent="0.35">
      <c r="A12" s="29" t="s">
        <v>63</v>
      </c>
      <c r="B12" s="24" t="s">
        <v>72</v>
      </c>
      <c r="C12" s="24"/>
      <c r="D12" s="24"/>
      <c r="E12" s="24"/>
      <c r="F12" s="24"/>
    </row>
    <row r="13" spans="1:6" ht="21" x14ac:dyDescent="0.35">
      <c r="A13" s="29" t="s">
        <v>64</v>
      </c>
      <c r="B13" s="24" t="s">
        <v>74</v>
      </c>
      <c r="C13" s="24"/>
      <c r="D13" s="24"/>
      <c r="E13" s="24"/>
      <c r="F13" s="24"/>
    </row>
    <row r="14" spans="1:6" ht="21" x14ac:dyDescent="0.35">
      <c r="A14" s="29" t="s">
        <v>65</v>
      </c>
      <c r="B14" s="24" t="s">
        <v>74</v>
      </c>
      <c r="C14" s="24"/>
      <c r="D14" s="24"/>
      <c r="E14" s="24"/>
      <c r="F14" s="24"/>
    </row>
    <row r="15" spans="1:6" ht="15" customHeight="1" x14ac:dyDescent="0.35">
      <c r="A15" s="29"/>
      <c r="B15" s="24"/>
      <c r="C15" s="24"/>
      <c r="D15" s="24"/>
      <c r="E15" s="24"/>
      <c r="F15" s="24"/>
    </row>
    <row r="16" spans="1:6" ht="18.75" x14ac:dyDescent="0.3">
      <c r="A16" s="30" t="s">
        <v>66</v>
      </c>
      <c r="B16" s="30"/>
      <c r="C16" s="30"/>
      <c r="D16" s="30"/>
      <c r="E16" s="30"/>
      <c r="F16" s="30"/>
    </row>
    <row r="17" spans="1:6" ht="18.75" x14ac:dyDescent="0.3">
      <c r="A17" s="31" t="s">
        <v>67</v>
      </c>
      <c r="B17" s="31"/>
      <c r="C17" s="31"/>
      <c r="D17" s="31"/>
      <c r="E17" s="31"/>
      <c r="F17" s="31"/>
    </row>
    <row r="18" spans="1:6" ht="18.75" x14ac:dyDescent="0.25">
      <c r="A18" s="32" t="s">
        <v>68</v>
      </c>
      <c r="B18" s="33"/>
      <c r="C18" s="33"/>
      <c r="D18" s="33"/>
      <c r="E18" s="33"/>
      <c r="F18" s="33"/>
    </row>
    <row r="19" spans="1:6" ht="18.75" x14ac:dyDescent="0.25">
      <c r="A19" s="32" t="s">
        <v>69</v>
      </c>
      <c r="B19" s="32"/>
      <c r="C19" s="32"/>
      <c r="D19" s="32"/>
      <c r="E19" s="32"/>
      <c r="F19" s="32"/>
    </row>
    <row r="20" spans="1:6" ht="14.45" customHeight="1" thickBot="1" x14ac:dyDescent="0.3">
      <c r="A20" s="34"/>
      <c r="B20" s="34"/>
      <c r="C20" s="34"/>
      <c r="D20" s="34"/>
      <c r="E20" s="34"/>
      <c r="F20" s="34"/>
    </row>
    <row r="21" spans="1:6" ht="15.75" thickBot="1" x14ac:dyDescent="0.3">
      <c r="A21" s="34"/>
      <c r="B21" s="34"/>
      <c r="C21" s="34"/>
      <c r="D21" s="34"/>
      <c r="E21" s="34"/>
      <c r="F21" s="34"/>
    </row>
    <row r="22" spans="1:6" x14ac:dyDescent="0.25">
      <c r="A22" s="39" t="s">
        <v>0</v>
      </c>
      <c r="B22" s="39" t="s">
        <v>1</v>
      </c>
      <c r="C22" s="41" t="s">
        <v>2</v>
      </c>
      <c r="D22" s="41" t="s">
        <v>3</v>
      </c>
      <c r="E22" s="41" t="s">
        <v>4</v>
      </c>
      <c r="F22" s="41" t="s">
        <v>5</v>
      </c>
    </row>
    <row r="23" spans="1:6" ht="15.75" thickBot="1" x14ac:dyDescent="0.3">
      <c r="A23" s="40"/>
      <c r="B23" s="40"/>
      <c r="C23" s="42"/>
      <c r="D23" s="42"/>
      <c r="E23" s="42"/>
      <c r="F23" s="42"/>
    </row>
    <row r="24" spans="1:6" x14ac:dyDescent="0.25">
      <c r="A24" s="3" t="s">
        <v>6</v>
      </c>
      <c r="B24" s="1"/>
      <c r="C24" s="2"/>
      <c r="D24" s="2"/>
      <c r="E24" s="2"/>
      <c r="F24" s="5"/>
    </row>
    <row r="25" spans="1:6" x14ac:dyDescent="0.25">
      <c r="A25" s="3" t="s">
        <v>7</v>
      </c>
      <c r="B25" s="1"/>
      <c r="C25" s="2"/>
      <c r="D25" s="2"/>
      <c r="E25" s="2"/>
      <c r="F25" s="5"/>
    </row>
    <row r="26" spans="1:6" ht="30" x14ac:dyDescent="0.25">
      <c r="A26" s="1" t="s">
        <v>8</v>
      </c>
      <c r="B26" s="25" t="s">
        <v>45</v>
      </c>
      <c r="C26" s="2">
        <v>14500</v>
      </c>
      <c r="D26" s="2"/>
      <c r="E26" s="2">
        <v>7000</v>
      </c>
      <c r="F26" s="5">
        <f>C26-D26-E26</f>
        <v>7500</v>
      </c>
    </row>
    <row r="27" spans="1:6" x14ac:dyDescent="0.25">
      <c r="A27" s="1" t="s">
        <v>9</v>
      </c>
      <c r="B27" s="1"/>
      <c r="C27" s="2"/>
      <c r="D27" s="2"/>
      <c r="E27" s="2"/>
      <c r="F27" s="5">
        <f>C27-D27-E27</f>
        <v>0</v>
      </c>
    </row>
    <row r="28" spans="1:6" x14ac:dyDescent="0.25">
      <c r="A28" s="4"/>
      <c r="B28" s="4" t="s">
        <v>10</v>
      </c>
      <c r="C28" s="7">
        <f>SUM(C26:C27)</f>
        <v>14500</v>
      </c>
      <c r="D28" s="7">
        <f>SUM(D26:D27)</f>
        <v>0</v>
      </c>
      <c r="E28" s="7">
        <f>SUM(E26:E27)</f>
        <v>7000</v>
      </c>
      <c r="F28" s="7">
        <f>SUM(F26:F27)</f>
        <v>7500</v>
      </c>
    </row>
    <row r="29" spans="1:6" x14ac:dyDescent="0.25">
      <c r="A29" s="3" t="s">
        <v>11</v>
      </c>
      <c r="B29" s="1"/>
      <c r="C29" s="2"/>
      <c r="D29" s="2"/>
      <c r="E29" s="2"/>
      <c r="F29" s="5"/>
    </row>
    <row r="30" spans="1:6" x14ac:dyDescent="0.25">
      <c r="A30" s="1" t="s">
        <v>51</v>
      </c>
      <c r="B30" s="1" t="s">
        <v>42</v>
      </c>
      <c r="C30" s="2">
        <v>15000</v>
      </c>
      <c r="D30" s="2">
        <v>0</v>
      </c>
      <c r="E30" s="2">
        <v>0</v>
      </c>
      <c r="F30" s="5">
        <f t="shared" ref="F30:F35" si="0">C30-D30-E30</f>
        <v>15000</v>
      </c>
    </row>
    <row r="31" spans="1:6" x14ac:dyDescent="0.25">
      <c r="A31" s="1" t="s">
        <v>12</v>
      </c>
      <c r="B31" s="1" t="s">
        <v>46</v>
      </c>
      <c r="C31" s="2">
        <v>4152</v>
      </c>
      <c r="D31" s="2"/>
      <c r="E31" s="2"/>
      <c r="F31" s="5">
        <f t="shared" si="0"/>
        <v>4152</v>
      </c>
    </row>
    <row r="32" spans="1:6" x14ac:dyDescent="0.25">
      <c r="A32" s="1" t="s">
        <v>13</v>
      </c>
      <c r="B32" s="1" t="s">
        <v>47</v>
      </c>
      <c r="C32" s="2">
        <v>2748</v>
      </c>
      <c r="D32" s="2"/>
      <c r="E32" s="2"/>
      <c r="F32" s="5">
        <f t="shared" si="0"/>
        <v>2748</v>
      </c>
    </row>
    <row r="33" spans="1:7" x14ac:dyDescent="0.25">
      <c r="A33" s="1" t="s">
        <v>50</v>
      </c>
      <c r="B33" s="1" t="s">
        <v>48</v>
      </c>
      <c r="C33" s="2">
        <v>600</v>
      </c>
      <c r="D33" s="2"/>
      <c r="E33" s="2"/>
      <c r="F33" s="5">
        <f t="shared" si="0"/>
        <v>600</v>
      </c>
    </row>
    <row r="34" spans="1:7" x14ac:dyDescent="0.25">
      <c r="A34" s="1" t="s">
        <v>49</v>
      </c>
      <c r="B34" s="1"/>
      <c r="C34" s="2">
        <v>400</v>
      </c>
      <c r="D34" s="2"/>
      <c r="E34" s="2"/>
      <c r="F34" s="5">
        <f t="shared" si="0"/>
        <v>400</v>
      </c>
    </row>
    <row r="35" spans="1:7" x14ac:dyDescent="0.25">
      <c r="A35" s="1" t="s">
        <v>16</v>
      </c>
      <c r="B35" s="1"/>
      <c r="C35" s="2"/>
      <c r="D35" s="2"/>
      <c r="E35" s="2"/>
      <c r="F35" s="5">
        <f t="shared" si="0"/>
        <v>0</v>
      </c>
    </row>
    <row r="36" spans="1:7" x14ac:dyDescent="0.25">
      <c r="A36" s="4"/>
      <c r="B36" s="4" t="s">
        <v>17</v>
      </c>
      <c r="C36" s="7">
        <f>SUM(C29:C35)</f>
        <v>22900</v>
      </c>
      <c r="D36" s="7">
        <f t="shared" ref="D36:E36" si="1">SUM(D29:D35)</f>
        <v>0</v>
      </c>
      <c r="E36" s="7">
        <f t="shared" si="1"/>
        <v>0</v>
      </c>
      <c r="F36" s="7">
        <f>SUM(F29:F35)</f>
        <v>22900</v>
      </c>
    </row>
    <row r="37" spans="1:7" x14ac:dyDescent="0.25">
      <c r="A37" s="13" t="s">
        <v>18</v>
      </c>
      <c r="B37" s="4"/>
      <c r="C37" s="2"/>
      <c r="D37" s="2"/>
      <c r="E37" s="2"/>
      <c r="F37" s="5"/>
    </row>
    <row r="38" spans="1:7" x14ac:dyDescent="0.25">
      <c r="A38" s="14" t="s">
        <v>19</v>
      </c>
      <c r="B38" s="4"/>
      <c r="C38" s="2"/>
      <c r="D38" s="2"/>
      <c r="E38" s="2"/>
      <c r="F38" s="5">
        <f t="shared" ref="F38" si="2">C38-D38-E38</f>
        <v>0</v>
      </c>
    </row>
    <row r="39" spans="1:7" x14ac:dyDescent="0.25">
      <c r="A39" s="4"/>
      <c r="B39" s="4" t="s">
        <v>20</v>
      </c>
      <c r="C39" s="7">
        <f>SUM(C37:C38)</f>
        <v>0</v>
      </c>
      <c r="D39" s="7">
        <f>SUM(D37:D38)</f>
        <v>0</v>
      </c>
      <c r="E39" s="7">
        <f>SUM(E37:E38)</f>
        <v>0</v>
      </c>
      <c r="F39" s="7">
        <f>SUM(F37:F38)</f>
        <v>0</v>
      </c>
    </row>
    <row r="40" spans="1:7" ht="15.75" thickBot="1" x14ac:dyDescent="0.3">
      <c r="A40" s="12"/>
      <c r="B40" s="12" t="s">
        <v>21</v>
      </c>
      <c r="C40" s="8">
        <f>SUM(C28,C36,C39)</f>
        <v>37400</v>
      </c>
      <c r="D40" s="8">
        <f>SUM(D28,D36,D39)</f>
        <v>0</v>
      </c>
      <c r="E40" s="8">
        <f>SUM(E28,E36,E39)</f>
        <v>7000</v>
      </c>
      <c r="F40" s="8">
        <f>SUM(F28,F36,F39)</f>
        <v>30400</v>
      </c>
    </row>
    <row r="41" spans="1:7" x14ac:dyDescent="0.25">
      <c r="A41" s="3" t="s">
        <v>22</v>
      </c>
      <c r="B41" s="1"/>
      <c r="C41" s="2"/>
      <c r="D41" s="2"/>
      <c r="E41" s="2"/>
      <c r="F41" s="5"/>
    </row>
    <row r="42" spans="1:7" x14ac:dyDescent="0.25">
      <c r="A42" s="14" t="s">
        <v>51</v>
      </c>
      <c r="B42" s="14" t="s">
        <v>40</v>
      </c>
      <c r="C42" s="2">
        <v>5400</v>
      </c>
      <c r="D42" s="2"/>
      <c r="E42" s="2"/>
      <c r="F42" s="5">
        <f t="shared" ref="F42:F47" si="3">C42-D42-E42</f>
        <v>5400</v>
      </c>
    </row>
    <row r="43" spans="1:7" x14ac:dyDescent="0.25">
      <c r="A43" s="14" t="s">
        <v>12</v>
      </c>
      <c r="B43" s="14" t="s">
        <v>52</v>
      </c>
      <c r="C43" s="2">
        <v>1950</v>
      </c>
      <c r="D43" s="2"/>
      <c r="E43" s="2"/>
      <c r="F43" s="5">
        <f t="shared" si="3"/>
        <v>1950</v>
      </c>
    </row>
    <row r="44" spans="1:7" x14ac:dyDescent="0.25">
      <c r="A44" s="1" t="s">
        <v>13</v>
      </c>
      <c r="B44" s="14" t="s">
        <v>53</v>
      </c>
      <c r="C44" s="2">
        <v>1200</v>
      </c>
      <c r="D44" s="2"/>
      <c r="E44" s="2"/>
      <c r="F44" s="5">
        <f t="shared" si="3"/>
        <v>1200</v>
      </c>
    </row>
    <row r="45" spans="1:7" x14ac:dyDescent="0.25">
      <c r="A45" s="14" t="s">
        <v>14</v>
      </c>
      <c r="B45" s="14" t="s">
        <v>15</v>
      </c>
      <c r="C45" s="2">
        <v>300</v>
      </c>
      <c r="D45" s="2"/>
      <c r="E45" s="2"/>
      <c r="F45" s="5">
        <f t="shared" si="3"/>
        <v>300</v>
      </c>
    </row>
    <row r="46" spans="1:7" x14ac:dyDescent="0.25">
      <c r="A46" s="14" t="s">
        <v>44</v>
      </c>
      <c r="B46" s="14" t="s">
        <v>41</v>
      </c>
      <c r="C46" s="2">
        <v>480</v>
      </c>
      <c r="D46" s="2"/>
      <c r="E46" s="2"/>
      <c r="F46" s="5">
        <f t="shared" si="3"/>
        <v>480</v>
      </c>
    </row>
    <row r="47" spans="1:7" x14ac:dyDescent="0.25">
      <c r="A47" s="14" t="s">
        <v>16</v>
      </c>
      <c r="B47" s="4"/>
      <c r="C47" s="2"/>
      <c r="D47" s="2"/>
      <c r="E47" s="2"/>
      <c r="F47" s="5">
        <f t="shared" si="3"/>
        <v>0</v>
      </c>
    </row>
    <row r="48" spans="1:7" ht="15.75" thickBot="1" x14ac:dyDescent="0.3">
      <c r="A48" s="15"/>
      <c r="B48" s="12" t="s">
        <v>23</v>
      </c>
      <c r="C48" s="8">
        <f>SUM(C41:C47)</f>
        <v>9330</v>
      </c>
      <c r="D48" s="8">
        <f t="shared" ref="D48:F48" si="4">SUM(D41:D47)</f>
        <v>0</v>
      </c>
      <c r="E48" s="8">
        <f t="shared" si="4"/>
        <v>0</v>
      </c>
      <c r="F48" s="8">
        <f t="shared" si="4"/>
        <v>9330</v>
      </c>
      <c r="G48" s="28"/>
    </row>
    <row r="49" spans="1:7" x14ac:dyDescent="0.25">
      <c r="A49" s="3" t="s">
        <v>24</v>
      </c>
      <c r="B49" s="4"/>
      <c r="C49" s="17"/>
      <c r="D49" s="17"/>
      <c r="E49" s="17"/>
      <c r="F49" s="18"/>
    </row>
    <row r="50" spans="1:7" ht="30" x14ac:dyDescent="0.25">
      <c r="A50" s="25" t="s">
        <v>43</v>
      </c>
      <c r="B50" s="14" t="s">
        <v>54</v>
      </c>
      <c r="C50" s="2">
        <v>5000</v>
      </c>
      <c r="D50" s="2"/>
      <c r="E50" s="2"/>
      <c r="F50" s="5">
        <f t="shared" ref="F50" si="5">C50-D50-E50</f>
        <v>5000</v>
      </c>
    </row>
    <row r="51" spans="1:7" ht="15.75" thickBot="1" x14ac:dyDescent="0.3">
      <c r="A51" s="15"/>
      <c r="B51" s="12" t="s">
        <v>25</v>
      </c>
      <c r="C51" s="8">
        <f>SUM(C49:C50)</f>
        <v>5000</v>
      </c>
      <c r="D51" s="8">
        <f t="shared" ref="D51:F51" si="6">SUM(D49:D50)</f>
        <v>0</v>
      </c>
      <c r="E51" s="8">
        <f t="shared" si="6"/>
        <v>0</v>
      </c>
      <c r="F51" s="8">
        <f t="shared" si="6"/>
        <v>5000</v>
      </c>
    </row>
    <row r="52" spans="1:7" x14ac:dyDescent="0.25">
      <c r="A52" s="3" t="s">
        <v>26</v>
      </c>
      <c r="B52" s="4"/>
      <c r="C52" s="2"/>
      <c r="D52" s="2"/>
      <c r="E52" s="2"/>
      <c r="F52" s="5"/>
    </row>
    <row r="53" spans="1:7" ht="30.75" customHeight="1" x14ac:dyDescent="0.25">
      <c r="A53" s="26" t="s">
        <v>55</v>
      </c>
      <c r="B53" s="27" t="s">
        <v>56</v>
      </c>
      <c r="C53" s="2">
        <v>45000</v>
      </c>
      <c r="D53" s="27"/>
      <c r="E53" s="27"/>
      <c r="F53" s="2">
        <v>45000</v>
      </c>
    </row>
    <row r="54" spans="1:7" ht="15.75" thickBot="1" x14ac:dyDescent="0.3">
      <c r="A54" s="15"/>
      <c r="B54" s="12" t="s">
        <v>27</v>
      </c>
      <c r="C54" s="8">
        <f>SUM(C52:C53)</f>
        <v>45000</v>
      </c>
      <c r="D54" s="8">
        <f t="shared" ref="D54:E54" si="7">SUM(D52:D53)</f>
        <v>0</v>
      </c>
      <c r="E54" s="8">
        <f t="shared" si="7"/>
        <v>0</v>
      </c>
      <c r="F54" s="8">
        <f>SUM(F52:F53)</f>
        <v>45000</v>
      </c>
    </row>
    <row r="55" spans="1:7" x14ac:dyDescent="0.25">
      <c r="A55" s="3" t="s">
        <v>28</v>
      </c>
      <c r="B55" s="4"/>
      <c r="C55" s="2"/>
      <c r="D55" s="2"/>
      <c r="E55" s="2"/>
      <c r="F55" s="5"/>
    </row>
    <row r="56" spans="1:7" ht="15.75" thickBot="1" x14ac:dyDescent="0.3">
      <c r="A56" s="1"/>
      <c r="B56" s="12" t="s">
        <v>29</v>
      </c>
      <c r="C56" s="5">
        <f>SUM(C55:C55)</f>
        <v>0</v>
      </c>
      <c r="D56" s="5">
        <f>SUM(D55:D55)</f>
        <v>0</v>
      </c>
      <c r="E56" s="5">
        <f>SUM(E55:E55)</f>
        <v>0</v>
      </c>
      <c r="F56" s="16">
        <f>SUM(F55:F55)</f>
        <v>0</v>
      </c>
    </row>
    <row r="57" spans="1:7" ht="15.75" thickBot="1" x14ac:dyDescent="0.3">
      <c r="A57" s="15"/>
      <c r="B57" s="19" t="s">
        <v>30</v>
      </c>
      <c r="C57" s="6">
        <f>SUM(C40,C48,C51,C54,C56)</f>
        <v>96730</v>
      </c>
      <c r="D57" s="6">
        <f>SUM(D40,D63,D48,D51,D54,D56)</f>
        <v>0</v>
      </c>
      <c r="E57" s="6">
        <f>SUM(E40,E48,E51,E54,E56)</f>
        <v>7000</v>
      </c>
      <c r="F57" s="6">
        <f>SUM(F40,F48,F51,F54,F56)</f>
        <v>89730</v>
      </c>
    </row>
    <row r="58" spans="1:7" x14ac:dyDescent="0.25">
      <c r="A58" s="3" t="s">
        <v>31</v>
      </c>
      <c r="B58" s="43" t="s">
        <v>32</v>
      </c>
      <c r="C58" s="44"/>
      <c r="D58" s="44"/>
      <c r="E58" s="44"/>
      <c r="F58" s="45"/>
    </row>
    <row r="59" spans="1:7" ht="25.5" customHeight="1" thickBot="1" x14ac:dyDescent="0.3">
      <c r="A59" s="1"/>
      <c r="B59" s="14"/>
      <c r="C59" s="2"/>
      <c r="D59" s="2"/>
      <c r="E59" s="2"/>
      <c r="F59" s="5">
        <f t="shared" ref="F59" si="8">C59-D59-E59</f>
        <v>0</v>
      </c>
      <c r="G59" s="22"/>
    </row>
    <row r="60" spans="1:7" ht="30" customHeight="1" thickBot="1" x14ac:dyDescent="0.3">
      <c r="A60" s="1"/>
      <c r="B60" s="20" t="s">
        <v>33</v>
      </c>
      <c r="C60" s="6">
        <v>6538.5</v>
      </c>
      <c r="D60" s="6"/>
      <c r="E60" s="6"/>
      <c r="F60" s="6">
        <v>6538.5</v>
      </c>
    </row>
    <row r="61" spans="1:7" ht="26.45" customHeight="1" x14ac:dyDescent="0.25">
      <c r="A61" s="23" t="s">
        <v>34</v>
      </c>
      <c r="B61" s="3"/>
      <c r="C61" s="2"/>
      <c r="D61" s="2"/>
      <c r="E61" s="2"/>
      <c r="F61" s="5"/>
    </row>
    <row r="62" spans="1:7" ht="15.75" thickBot="1" x14ac:dyDescent="0.3">
      <c r="A62" s="1" t="s">
        <v>38</v>
      </c>
      <c r="B62" s="1" t="s">
        <v>39</v>
      </c>
      <c r="C62" s="2">
        <v>6360</v>
      </c>
      <c r="D62" s="2"/>
      <c r="E62" s="2"/>
      <c r="F62" s="5">
        <f t="shared" ref="F62" si="9">C62-D62-E62</f>
        <v>6360</v>
      </c>
    </row>
    <row r="63" spans="1:7" ht="30" customHeight="1" thickBot="1" x14ac:dyDescent="0.3">
      <c r="A63" s="12"/>
      <c r="B63" s="20" t="s">
        <v>35</v>
      </c>
      <c r="C63" s="6">
        <f>SUM(C61:C62)</f>
        <v>6360</v>
      </c>
      <c r="D63" s="6">
        <f t="shared" ref="D63:E63" si="10">SUM(D61:D62)</f>
        <v>0</v>
      </c>
      <c r="E63" s="6">
        <f t="shared" si="10"/>
        <v>0</v>
      </c>
      <c r="F63" s="6">
        <f>SUM(F61:F62)</f>
        <v>6360</v>
      </c>
    </row>
    <row r="64" spans="1:7" ht="15.75" thickBot="1" x14ac:dyDescent="0.3">
      <c r="A64" s="21"/>
      <c r="B64" s="20" t="s">
        <v>36</v>
      </c>
      <c r="C64" s="6">
        <f>SUM(C57,C60,C63)</f>
        <v>109628.5</v>
      </c>
      <c r="D64" s="6">
        <f>SUM(D57,D60,D63)</f>
        <v>0</v>
      </c>
      <c r="E64" s="6">
        <f>SUM(E57,E60,E63)</f>
        <v>7000</v>
      </c>
      <c r="F64" s="6">
        <f>SUM(F57,F60,F63)</f>
        <v>102628.5</v>
      </c>
    </row>
    <row r="65" spans="1:6" ht="24.6" customHeight="1" x14ac:dyDescent="0.25">
      <c r="B65" s="9" t="s">
        <v>37</v>
      </c>
      <c r="E65" s="10">
        <f>IFERROR((D64+E64)/C64,0)</f>
        <v>6.3852009285906494E-2</v>
      </c>
    </row>
    <row r="66" spans="1:6" x14ac:dyDescent="0.25">
      <c r="A66" s="38"/>
      <c r="B66" s="38"/>
      <c r="C66" s="38"/>
      <c r="D66" s="38"/>
      <c r="E66" s="38"/>
      <c r="F66" s="38"/>
    </row>
    <row r="67" spans="1:6" ht="18.95" customHeight="1" x14ac:dyDescent="0.25">
      <c r="A67" s="11"/>
    </row>
    <row r="68" spans="1:6" ht="24.95" customHeight="1" x14ac:dyDescent="0.25">
      <c r="A68" s="38"/>
      <c r="B68" s="38"/>
      <c r="C68" s="38"/>
      <c r="D68" s="38"/>
      <c r="E68" s="38"/>
      <c r="F68" s="38"/>
    </row>
    <row r="69" spans="1:6" ht="18.95" customHeight="1" x14ac:dyDescent="0.25">
      <c r="A69" s="11"/>
    </row>
    <row r="70" spans="1:6" x14ac:dyDescent="0.25">
      <c r="A70" s="11"/>
    </row>
    <row r="71" spans="1:6" x14ac:dyDescent="0.25">
      <c r="A71" s="11"/>
    </row>
    <row r="72" spans="1:6" x14ac:dyDescent="0.25">
      <c r="A72" s="11"/>
    </row>
    <row r="73" spans="1:6" x14ac:dyDescent="0.25">
      <c r="A73" s="11"/>
    </row>
    <row r="74" spans="1:6" x14ac:dyDescent="0.25">
      <c r="A74" s="11"/>
    </row>
    <row r="75" spans="1:6" x14ac:dyDescent="0.25">
      <c r="A75" s="11"/>
    </row>
    <row r="76" spans="1:6" x14ac:dyDescent="0.25">
      <c r="A76" s="38"/>
      <c r="B76" s="38"/>
      <c r="C76" s="38"/>
      <c r="D76" s="38"/>
      <c r="E76" s="38"/>
      <c r="F76" s="38"/>
    </row>
    <row r="77" spans="1:6" x14ac:dyDescent="0.25">
      <c r="A77" s="11"/>
    </row>
    <row r="78" spans="1:6" x14ac:dyDescent="0.25">
      <c r="A78" s="11"/>
    </row>
  </sheetData>
  <mergeCells count="21">
    <mergeCell ref="A21:F21"/>
    <mergeCell ref="A66:F66"/>
    <mergeCell ref="A68:F68"/>
    <mergeCell ref="A76:F76"/>
    <mergeCell ref="A22:A23"/>
    <mergeCell ref="B22:B23"/>
    <mergeCell ref="C22:C23"/>
    <mergeCell ref="D22:D23"/>
    <mergeCell ref="E22:E23"/>
    <mergeCell ref="F22:F23"/>
    <mergeCell ref="B58:F58"/>
    <mergeCell ref="A2:F2"/>
    <mergeCell ref="A4:F4"/>
    <mergeCell ref="A5:F5"/>
    <mergeCell ref="A6:F6"/>
    <mergeCell ref="A1:F1"/>
    <mergeCell ref="A16:F16"/>
    <mergeCell ref="A17:F17"/>
    <mergeCell ref="A18:F18"/>
    <mergeCell ref="A19:F19"/>
    <mergeCell ref="A20:F20"/>
  </mergeCell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5A2EADC96664AB7169C34EB37B544" ma:contentTypeVersion="10" ma:contentTypeDescription="Create a new document." ma:contentTypeScope="" ma:versionID="21f712ce5b56fb98dea612ea5a01bb80">
  <xsd:schema xmlns:xsd="http://www.w3.org/2001/XMLSchema" xmlns:xs="http://www.w3.org/2001/XMLSchema" xmlns:p="http://schemas.microsoft.com/office/2006/metadata/properties" xmlns:ns2="4ace7a85-bfc2-4f13-aacf-74f68d62b2f8" xmlns:ns3="93c3d5bd-3f82-4e9c-aeea-63cb4eeead91" targetNamespace="http://schemas.microsoft.com/office/2006/metadata/properties" ma:root="true" ma:fieldsID="372abe768302c41d7591eea27962629f" ns2:_="" ns3:_="">
    <xsd:import namespace="4ace7a85-bfc2-4f13-aacf-74f68d62b2f8"/>
    <xsd:import namespace="93c3d5bd-3f82-4e9c-aeea-63cb4eeead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e7a85-bfc2-4f13-aacf-74f68d62b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c3d5bd-3f82-4e9c-aeea-63cb4eeead9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DF6F4-EFF2-4770-B7B3-88791C956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e7a85-bfc2-4f13-aacf-74f68d62b2f8"/>
    <ds:schemaRef ds:uri="93c3d5bd-3f82-4e9c-aeea-63cb4eeead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401B1B-1C5A-4C30-8FE5-8BA1FF004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D919C5-CAF2-4BE2-B331-26EA9F274FBD}">
  <ds:schemaRefs>
    <ds:schemaRef ds:uri="http://purl.org/dc/dcmitype/"/>
    <ds:schemaRef ds:uri="4ace7a85-bfc2-4f13-aacf-74f68d62b2f8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3c3d5bd-3f82-4e9c-aeea-63cb4eeead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Griffin</dc:creator>
  <cp:keywords/>
  <dc:description/>
  <cp:lastModifiedBy>Jemile Kelderman</cp:lastModifiedBy>
  <cp:revision/>
  <cp:lastPrinted>2019-03-21T21:04:48Z</cp:lastPrinted>
  <dcterms:created xsi:type="dcterms:W3CDTF">2017-07-26T02:59:23Z</dcterms:created>
  <dcterms:modified xsi:type="dcterms:W3CDTF">2022-09-02T21:07:35Z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0x01010069E5A2EADC96664AB7169C34EB37B544</vt:lpwstr>
  </property>
</Properties>
</file>